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DOS_PENA\Documents\Matérias\"/>
    </mc:Choice>
  </mc:AlternateContent>
  <bookViews>
    <workbookView xWindow="0" yWindow="0" windowWidth="15660" windowHeight="732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10" i="1"/>
  <c r="G9" i="1"/>
  <c r="G8" i="1"/>
  <c r="G7" i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G20" i="1"/>
  <c r="G19" i="1"/>
  <c r="G18" i="1"/>
  <c r="G17" i="1"/>
  <c r="G16" i="1"/>
  <c r="G15" i="1"/>
  <c r="G14" i="1"/>
  <c r="G13" i="1"/>
  <c r="G12" i="1"/>
  <c r="G11" i="1"/>
  <c r="J11" i="1" l="1"/>
  <c r="J15" i="1"/>
  <c r="J19" i="1"/>
  <c r="J7" i="1"/>
  <c r="J12" i="1"/>
  <c r="J16" i="1"/>
  <c r="J20" i="1"/>
  <c r="J8" i="1"/>
  <c r="J13" i="1"/>
  <c r="J17" i="1"/>
  <c r="J21" i="1"/>
  <c r="J9" i="1"/>
  <c r="J14" i="1"/>
  <c r="J18" i="1"/>
  <c r="J10" i="1"/>
</calcChain>
</file>

<file path=xl/sharedStrings.xml><?xml version="1.0" encoding="utf-8"?>
<sst xmlns="http://schemas.openxmlformats.org/spreadsheetml/2006/main" count="96" uniqueCount="16">
  <si>
    <t>Anos Completos ou mais</t>
  </si>
  <si>
    <t>Anos Completos</t>
  </si>
  <si>
    <t>Meses</t>
  </si>
  <si>
    <t>Anos</t>
  </si>
  <si>
    <t>Fator de correção</t>
  </si>
  <si>
    <t>Total ao final do período sem correção</t>
  </si>
  <si>
    <t>Total de meses a receber</t>
  </si>
  <si>
    <t>Valor a receber por mês</t>
  </si>
  <si>
    <t>Período total</t>
  </si>
  <si>
    <t>Digite aqui o valor do seu salário, incluindo todos os valores que forem incorporados. O que não for incorporado não entra na conta.</t>
  </si>
  <si>
    <t>Seu tempo de Prefeitura (descontados períodos de licença, exceto afastamentos por acidente de trabalho)</t>
  </si>
  <si>
    <r>
      <rPr>
        <b/>
        <sz val="10"/>
        <color rgb="FF0070C0"/>
        <rFont val="Calibri"/>
        <family val="2"/>
        <scheme val="minor"/>
      </rPr>
      <t>Verbas consideradas</t>
    </r>
    <r>
      <rPr>
        <sz val="10"/>
        <color rgb="FF0070C0"/>
        <rFont val="Calibri"/>
        <family val="2"/>
        <scheme val="minor"/>
      </rPr>
      <t>: Salário Base, 6ª Parte; Gratif. de função incorporada; RTI; Gratificação de Médicos incorporada; outras de mesma natureza, definitivas nos holerites.</t>
    </r>
  </si>
  <si>
    <r>
      <rPr>
        <b/>
        <sz val="10"/>
        <color rgb="FFC00000"/>
        <rFont val="Calibri"/>
        <family val="2"/>
        <scheme val="minor"/>
      </rPr>
      <t xml:space="preserve">Não entram na conta: </t>
    </r>
    <r>
      <rPr>
        <sz val="10"/>
        <color rgb="FFC00000"/>
        <rFont val="Calibri"/>
        <family val="2"/>
        <scheme val="minor"/>
      </rPr>
      <t>horas extras; Ad. Noturno; insalurid./periculosidade; Ad. de Risco; Gratif. ESF (exceto quem garantiu em juízo); Grat. Urg. e Emerg.; Prêmio Assiduidade; e outras com condicionantes próprias da atividade.</t>
    </r>
  </si>
  <si>
    <t>Se o valor total ao final for menor do que R$ 21.886,00, o pagamento será em 4 parcelas mensais e seu direito ao tíquete e ao subsídio do plano de saúde também apenas por 4 meses.</t>
  </si>
  <si>
    <t>Digite o valor, tecle "enter" e verifique os valores na tabela abaixo de acordo com o seu tempo de Prefeitura</t>
  </si>
  <si>
    <t>SIMULAÇÃO - não tem valor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</si>
</sst>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1" fillId="0" borderId="0" xfId="0" applyNumberFormat="1" applyFont="1" applyFill="1" applyBorder="1"/>
    <xf numFmtId="0" fontId="0" fillId="0" borderId="0" xfId="0" applyFill="1" applyAlignment="1">
      <alignment vertical="top" wrapText="1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6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164" fontId="0" fillId="2" borderId="5" xfId="0" applyNumberForma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64" fontId="0" fillId="2" borderId="8" xfId="0" applyNumberFormat="1" applyFill="1" applyBorder="1" applyAlignment="1">
      <alignment horizontal="center"/>
    </xf>
    <xf numFmtId="44" fontId="8" fillId="8" borderId="1" xfId="1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right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right"/>
    </xf>
    <xf numFmtId="164" fontId="0" fillId="2" borderId="16" xfId="0" applyNumberFormat="1" applyFill="1" applyBorder="1" applyAlignment="1">
      <alignment horizontal="center"/>
    </xf>
    <xf numFmtId="0" fontId="0" fillId="4" borderId="15" xfId="0" applyFill="1" applyBorder="1" applyAlignment="1">
      <alignment horizontal="right"/>
    </xf>
    <xf numFmtId="164" fontId="0" fillId="4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right"/>
    </xf>
    <xf numFmtId="164" fontId="0" fillId="5" borderId="16" xfId="0" applyNumberFormat="1" applyFill="1" applyBorder="1" applyAlignment="1">
      <alignment horizontal="center"/>
    </xf>
    <xf numFmtId="0" fontId="0" fillId="3" borderId="15" xfId="0" applyFill="1" applyBorder="1" applyAlignment="1">
      <alignment horizontal="right"/>
    </xf>
    <xf numFmtId="164" fontId="0" fillId="3" borderId="16" xfId="0" applyNumberFormat="1" applyFill="1" applyBorder="1" applyAlignment="1">
      <alignment horizontal="center"/>
    </xf>
    <xf numFmtId="0" fontId="0" fillId="6" borderId="15" xfId="0" applyFill="1" applyBorder="1" applyAlignment="1">
      <alignment horizontal="right"/>
    </xf>
    <xf numFmtId="164" fontId="0" fillId="6" borderId="16" xfId="0" applyNumberFormat="1" applyFill="1" applyBorder="1" applyAlignment="1">
      <alignment horizontal="center"/>
    </xf>
    <xf numFmtId="0" fontId="0" fillId="6" borderId="17" xfId="0" applyFill="1" applyBorder="1" applyAlignment="1">
      <alignment horizontal="righ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center"/>
    </xf>
    <xf numFmtId="0" fontId="0" fillId="6" borderId="18" xfId="0" applyFill="1" applyBorder="1" applyAlignment="1">
      <alignment horizontal="right"/>
    </xf>
    <xf numFmtId="164" fontId="0" fillId="6" borderId="19" xfId="0" applyNumberForma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1" fillId="7" borderId="0" xfId="0" applyFont="1" applyFill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44" fontId="9" fillId="7" borderId="0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2">
    <dxf>
      <font>
        <b/>
        <i/>
        <strike/>
      </font>
      <fill>
        <patternFill>
          <bgColor theme="1"/>
        </patternFill>
      </fill>
    </dxf>
    <dxf>
      <font>
        <b/>
        <i/>
        <strike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781050</xdr:rowOff>
    </xdr:from>
    <xdr:to>
      <xdr:col>2</xdr:col>
      <xdr:colOff>1543050</xdr:colOff>
      <xdr:row>1</xdr:row>
      <xdr:rowOff>1209675</xdr:rowOff>
    </xdr:to>
    <xdr:sp macro="" textlink="">
      <xdr:nvSpPr>
        <xdr:cNvPr id="2" name="Seta para baixo 1"/>
        <xdr:cNvSpPr/>
      </xdr:nvSpPr>
      <xdr:spPr>
        <a:xfrm>
          <a:off x="1743075" y="781050"/>
          <a:ext cx="1104900" cy="428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76200</xdr:colOff>
      <xdr:row>1</xdr:row>
      <xdr:rowOff>1190625</xdr:rowOff>
    </xdr:from>
    <xdr:to>
      <xdr:col>10</xdr:col>
      <xdr:colOff>19050</xdr:colOff>
      <xdr:row>4</xdr:row>
      <xdr:rowOff>133350</xdr:rowOff>
    </xdr:to>
    <xdr:sp macro="" textlink="">
      <xdr:nvSpPr>
        <xdr:cNvPr id="3" name="Seta para baixo 2"/>
        <xdr:cNvSpPr/>
      </xdr:nvSpPr>
      <xdr:spPr>
        <a:xfrm>
          <a:off x="6905625" y="1381125"/>
          <a:ext cx="876300" cy="628650"/>
        </a:xfrm>
        <a:prstGeom prst="downArrow">
          <a:avLst>
            <a:gd name="adj1" fmla="val 50000"/>
            <a:gd name="adj2" fmla="val 603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104775</xdr:colOff>
      <xdr:row>1</xdr:row>
      <xdr:rowOff>428623</xdr:rowOff>
    </xdr:from>
    <xdr:to>
      <xdr:col>3</xdr:col>
      <xdr:colOff>561975</xdr:colOff>
      <xdr:row>1</xdr:row>
      <xdr:rowOff>1104900</xdr:rowOff>
    </xdr:to>
    <xdr:sp macro="" textlink="">
      <xdr:nvSpPr>
        <xdr:cNvPr id="4" name="Seta para a esquerda 3"/>
        <xdr:cNvSpPr/>
      </xdr:nvSpPr>
      <xdr:spPr>
        <a:xfrm>
          <a:off x="3019425" y="619123"/>
          <a:ext cx="457200" cy="676277"/>
        </a:xfrm>
        <a:prstGeom prst="leftArrow">
          <a:avLst>
            <a:gd name="adj1" fmla="val 50000"/>
            <a:gd name="adj2" fmla="val 76143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showGridLines="0" tabSelected="1" workbookViewId="0">
      <selection activeCell="C3" sqref="C3"/>
    </sheetView>
  </sheetViews>
  <sheetFormatPr defaultRowHeight="15" x14ac:dyDescent="0.25"/>
  <cols>
    <col min="2" max="2" width="10.42578125" customWidth="1"/>
    <col min="3" max="3" width="24.140625" customWidth="1"/>
    <col min="5" max="5" width="9.140625" style="2"/>
    <col min="6" max="6" width="9.140625" style="3"/>
    <col min="7" max="7" width="13" customWidth="1"/>
    <col min="8" max="8" width="9.140625" style="2"/>
    <col min="9" max="9" width="9.140625" style="3"/>
    <col min="10" max="10" width="14" bestFit="1" customWidth="1"/>
    <col min="11" max="11" width="6.28515625" customWidth="1"/>
    <col min="12" max="12" width="12.85546875" customWidth="1"/>
    <col min="13" max="13" width="6" customWidth="1"/>
    <col min="14" max="14" width="3.5703125" customWidth="1"/>
    <col min="16" max="16" width="5.42578125" customWidth="1"/>
    <col min="17" max="17" width="3.42578125" customWidth="1"/>
  </cols>
  <sheetData>
    <row r="2" spans="2:12" ht="103.5" customHeight="1" thickBot="1" x14ac:dyDescent="0.3">
      <c r="B2" s="63" t="s">
        <v>9</v>
      </c>
      <c r="C2" s="63"/>
      <c r="D2" s="5"/>
      <c r="E2" s="39" t="s">
        <v>11</v>
      </c>
      <c r="F2" s="40"/>
      <c r="G2" s="41" t="s">
        <v>12</v>
      </c>
      <c r="H2" s="42"/>
      <c r="J2" s="38" t="s">
        <v>13</v>
      </c>
      <c r="K2" s="38"/>
      <c r="L2" s="38"/>
    </row>
    <row r="3" spans="2:12" ht="29.25" customHeight="1" thickBot="1" x14ac:dyDescent="0.3">
      <c r="C3" s="35">
        <v>1300</v>
      </c>
      <c r="E3" s="67"/>
      <c r="F3" s="68"/>
      <c r="G3" s="69"/>
      <c r="H3" s="70"/>
      <c r="J3" s="64"/>
      <c r="K3" s="64"/>
      <c r="L3" s="65"/>
    </row>
    <row r="4" spans="2:12" ht="63.75" customHeight="1" thickBot="1" x14ac:dyDescent="0.3">
      <c r="B4" s="66" t="s">
        <v>14</v>
      </c>
      <c r="C4" s="66"/>
      <c r="D4" s="65"/>
      <c r="E4" s="71" t="s">
        <v>15</v>
      </c>
      <c r="F4" s="72"/>
      <c r="G4" s="72"/>
      <c r="H4" s="73"/>
      <c r="J4" s="64"/>
      <c r="K4" s="64"/>
      <c r="L4" s="65"/>
    </row>
    <row r="5" spans="2:12" x14ac:dyDescent="0.25">
      <c r="C5" s="4"/>
      <c r="K5" s="1"/>
    </row>
    <row r="6" spans="2:12" ht="71.25" customHeight="1" thickBot="1" x14ac:dyDescent="0.3">
      <c r="B6" s="37" t="s">
        <v>10</v>
      </c>
      <c r="C6" s="37"/>
      <c r="D6" s="30" t="s">
        <v>4</v>
      </c>
      <c r="E6" s="36" t="s">
        <v>6</v>
      </c>
      <c r="F6" s="36"/>
      <c r="G6" s="30" t="s">
        <v>7</v>
      </c>
      <c r="H6" s="36" t="s">
        <v>8</v>
      </c>
      <c r="I6" s="36"/>
      <c r="J6" s="30" t="s">
        <v>5</v>
      </c>
    </row>
    <row r="7" spans="2:12" ht="15.75" thickBot="1" x14ac:dyDescent="0.3">
      <c r="B7" s="43">
        <v>30</v>
      </c>
      <c r="C7" s="31" t="s">
        <v>0</v>
      </c>
      <c r="D7" s="32">
        <v>1.5</v>
      </c>
      <c r="E7" s="33">
        <v>180</v>
      </c>
      <c r="F7" s="31" t="s">
        <v>2</v>
      </c>
      <c r="G7" s="34">
        <f>((C3*D7)*B7)/E7</f>
        <v>325</v>
      </c>
      <c r="H7" s="33">
        <f t="shared" ref="H7:H34" si="0">E7/12</f>
        <v>15</v>
      </c>
      <c r="I7" s="31" t="s">
        <v>3</v>
      </c>
      <c r="J7" s="44">
        <f t="shared" ref="J7:J34" si="1">E7*G7</f>
        <v>58500</v>
      </c>
    </row>
    <row r="8" spans="2:12" ht="15.75" thickBot="1" x14ac:dyDescent="0.3">
      <c r="B8" s="45">
        <v>29</v>
      </c>
      <c r="C8" s="26" t="s">
        <v>1</v>
      </c>
      <c r="D8" s="27">
        <v>1.5</v>
      </c>
      <c r="E8" s="28">
        <v>174</v>
      </c>
      <c r="F8" s="26" t="s">
        <v>2</v>
      </c>
      <c r="G8" s="29">
        <f>((C3*D8)*B8)/E8</f>
        <v>325</v>
      </c>
      <c r="H8" s="28">
        <f t="shared" si="0"/>
        <v>14.5</v>
      </c>
      <c r="I8" s="26" t="s">
        <v>3</v>
      </c>
      <c r="J8" s="46">
        <f t="shared" si="1"/>
        <v>56550</v>
      </c>
    </row>
    <row r="9" spans="2:12" ht="16.5" thickTop="1" thickBot="1" x14ac:dyDescent="0.3">
      <c r="B9" s="47">
        <v>28</v>
      </c>
      <c r="C9" s="6" t="s">
        <v>1</v>
      </c>
      <c r="D9" s="16">
        <v>1.5</v>
      </c>
      <c r="E9" s="7">
        <v>168</v>
      </c>
      <c r="F9" s="6" t="s">
        <v>2</v>
      </c>
      <c r="G9" s="21">
        <f>((C3*D9)*B9)/E9</f>
        <v>325</v>
      </c>
      <c r="H9" s="7">
        <f t="shared" si="0"/>
        <v>14</v>
      </c>
      <c r="I9" s="6" t="s">
        <v>3</v>
      </c>
      <c r="J9" s="48">
        <f t="shared" si="1"/>
        <v>54600</v>
      </c>
    </row>
    <row r="10" spans="2:12" ht="16.5" thickTop="1" thickBot="1" x14ac:dyDescent="0.3">
      <c r="B10" s="47">
        <v>27</v>
      </c>
      <c r="C10" s="6" t="s">
        <v>1</v>
      </c>
      <c r="D10" s="16">
        <v>1.5</v>
      </c>
      <c r="E10" s="7">
        <v>162</v>
      </c>
      <c r="F10" s="6" t="s">
        <v>2</v>
      </c>
      <c r="G10" s="21">
        <f>((C3*D10)*B10)/E10</f>
        <v>325</v>
      </c>
      <c r="H10" s="7">
        <f t="shared" si="0"/>
        <v>13.5</v>
      </c>
      <c r="I10" s="6" t="s">
        <v>3</v>
      </c>
      <c r="J10" s="48">
        <f t="shared" si="1"/>
        <v>52650</v>
      </c>
    </row>
    <row r="11" spans="2:12" ht="16.5" thickTop="1" thickBot="1" x14ac:dyDescent="0.3">
      <c r="B11" s="47">
        <v>26</v>
      </c>
      <c r="C11" s="6" t="s">
        <v>1</v>
      </c>
      <c r="D11" s="16">
        <v>1.5</v>
      </c>
      <c r="E11" s="7">
        <v>156</v>
      </c>
      <c r="F11" s="6" t="s">
        <v>2</v>
      </c>
      <c r="G11" s="21">
        <f>((C3*D11)*B11)/E11</f>
        <v>325</v>
      </c>
      <c r="H11" s="7">
        <f t="shared" si="0"/>
        <v>13</v>
      </c>
      <c r="I11" s="6" t="s">
        <v>3</v>
      </c>
      <c r="J11" s="48">
        <f t="shared" si="1"/>
        <v>50700</v>
      </c>
    </row>
    <row r="12" spans="2:12" ht="16.5" thickTop="1" thickBot="1" x14ac:dyDescent="0.3">
      <c r="B12" s="47">
        <v>25</v>
      </c>
      <c r="C12" s="6" t="s">
        <v>1</v>
      </c>
      <c r="D12" s="16">
        <v>1.5</v>
      </c>
      <c r="E12" s="7">
        <v>150</v>
      </c>
      <c r="F12" s="6" t="s">
        <v>2</v>
      </c>
      <c r="G12" s="21">
        <f>((C3*D12)*B12)/E12</f>
        <v>325</v>
      </c>
      <c r="H12" s="7">
        <f t="shared" si="0"/>
        <v>12.5</v>
      </c>
      <c r="I12" s="6" t="s">
        <v>3</v>
      </c>
      <c r="J12" s="48">
        <f t="shared" si="1"/>
        <v>48750</v>
      </c>
    </row>
    <row r="13" spans="2:12" ht="16.5" thickTop="1" thickBot="1" x14ac:dyDescent="0.3">
      <c r="B13" s="49">
        <v>24</v>
      </c>
      <c r="C13" s="8" t="s">
        <v>1</v>
      </c>
      <c r="D13" s="17">
        <v>1.3</v>
      </c>
      <c r="E13" s="9">
        <v>144</v>
      </c>
      <c r="F13" s="8" t="s">
        <v>2</v>
      </c>
      <c r="G13" s="22">
        <f>((C3*D13)*B13)/E13</f>
        <v>281.66666666666669</v>
      </c>
      <c r="H13" s="9">
        <f t="shared" si="0"/>
        <v>12</v>
      </c>
      <c r="I13" s="8" t="s">
        <v>3</v>
      </c>
      <c r="J13" s="50">
        <f t="shared" si="1"/>
        <v>40560</v>
      </c>
    </row>
    <row r="14" spans="2:12" ht="16.5" thickTop="1" thickBot="1" x14ac:dyDescent="0.3">
      <c r="B14" s="49">
        <v>23</v>
      </c>
      <c r="C14" s="8" t="s">
        <v>1</v>
      </c>
      <c r="D14" s="17">
        <v>1.3</v>
      </c>
      <c r="E14" s="9">
        <v>138</v>
      </c>
      <c r="F14" s="8" t="s">
        <v>2</v>
      </c>
      <c r="G14" s="22">
        <f>((C3*D14)*B14)/E14</f>
        <v>281.66666666666669</v>
      </c>
      <c r="H14" s="9">
        <f t="shared" si="0"/>
        <v>11.5</v>
      </c>
      <c r="I14" s="8" t="s">
        <v>3</v>
      </c>
      <c r="J14" s="50">
        <f t="shared" si="1"/>
        <v>38870</v>
      </c>
    </row>
    <row r="15" spans="2:12" ht="16.5" thickTop="1" thickBot="1" x14ac:dyDescent="0.3">
      <c r="B15" s="49">
        <v>22</v>
      </c>
      <c r="C15" s="8" t="s">
        <v>1</v>
      </c>
      <c r="D15" s="17">
        <v>1.3</v>
      </c>
      <c r="E15" s="9">
        <v>132</v>
      </c>
      <c r="F15" s="8" t="s">
        <v>2</v>
      </c>
      <c r="G15" s="22">
        <f>((C3*D15)*B15)/E15</f>
        <v>281.66666666666669</v>
      </c>
      <c r="H15" s="9">
        <f t="shared" si="0"/>
        <v>11</v>
      </c>
      <c r="I15" s="8" t="s">
        <v>3</v>
      </c>
      <c r="J15" s="50">
        <f t="shared" si="1"/>
        <v>37180</v>
      </c>
    </row>
    <row r="16" spans="2:12" ht="16.5" thickTop="1" thickBot="1" x14ac:dyDescent="0.3">
      <c r="B16" s="49">
        <v>21</v>
      </c>
      <c r="C16" s="8" t="s">
        <v>1</v>
      </c>
      <c r="D16" s="17">
        <v>1.3</v>
      </c>
      <c r="E16" s="9">
        <v>126</v>
      </c>
      <c r="F16" s="8" t="s">
        <v>2</v>
      </c>
      <c r="G16" s="22">
        <f>((C3*D16)*B16)/E16</f>
        <v>281.66666666666669</v>
      </c>
      <c r="H16" s="9">
        <f t="shared" si="0"/>
        <v>10.5</v>
      </c>
      <c r="I16" s="8" t="s">
        <v>3</v>
      </c>
      <c r="J16" s="50">
        <f t="shared" si="1"/>
        <v>35490</v>
      </c>
    </row>
    <row r="17" spans="2:10" ht="16.5" thickTop="1" thickBot="1" x14ac:dyDescent="0.3">
      <c r="B17" s="49">
        <v>20</v>
      </c>
      <c r="C17" s="8" t="s">
        <v>1</v>
      </c>
      <c r="D17" s="17">
        <v>1.3</v>
      </c>
      <c r="E17" s="9">
        <v>120</v>
      </c>
      <c r="F17" s="8" t="s">
        <v>2</v>
      </c>
      <c r="G17" s="22">
        <f>((C3*D17)*B17)/E17</f>
        <v>281.66666666666669</v>
      </c>
      <c r="H17" s="9">
        <f t="shared" si="0"/>
        <v>10</v>
      </c>
      <c r="I17" s="8" t="s">
        <v>3</v>
      </c>
      <c r="J17" s="50">
        <f t="shared" si="1"/>
        <v>33800</v>
      </c>
    </row>
    <row r="18" spans="2:10" ht="16.5" thickTop="1" thickBot="1" x14ac:dyDescent="0.3">
      <c r="B18" s="51">
        <v>19</v>
      </c>
      <c r="C18" s="10" t="s">
        <v>1</v>
      </c>
      <c r="D18" s="18">
        <v>1.2</v>
      </c>
      <c r="E18" s="11">
        <v>114</v>
      </c>
      <c r="F18" s="10" t="s">
        <v>2</v>
      </c>
      <c r="G18" s="23">
        <f>((C3*D18)*B18)/E18</f>
        <v>260</v>
      </c>
      <c r="H18" s="11">
        <f t="shared" si="0"/>
        <v>9.5</v>
      </c>
      <c r="I18" s="10" t="s">
        <v>3</v>
      </c>
      <c r="J18" s="52">
        <f t="shared" si="1"/>
        <v>29640</v>
      </c>
    </row>
    <row r="19" spans="2:10" ht="16.5" thickTop="1" thickBot="1" x14ac:dyDescent="0.3">
      <c r="B19" s="51">
        <v>18</v>
      </c>
      <c r="C19" s="10" t="s">
        <v>1</v>
      </c>
      <c r="D19" s="18">
        <v>1.2</v>
      </c>
      <c r="E19" s="11">
        <v>108</v>
      </c>
      <c r="F19" s="10" t="s">
        <v>2</v>
      </c>
      <c r="G19" s="23">
        <f>((C3*D19)*B19)/E19</f>
        <v>260</v>
      </c>
      <c r="H19" s="11">
        <f t="shared" si="0"/>
        <v>9</v>
      </c>
      <c r="I19" s="10" t="s">
        <v>3</v>
      </c>
      <c r="J19" s="52">
        <f t="shared" si="1"/>
        <v>28080</v>
      </c>
    </row>
    <row r="20" spans="2:10" ht="16.5" thickTop="1" thickBot="1" x14ac:dyDescent="0.3">
      <c r="B20" s="51">
        <v>17</v>
      </c>
      <c r="C20" s="10" t="s">
        <v>1</v>
      </c>
      <c r="D20" s="18">
        <v>1.2</v>
      </c>
      <c r="E20" s="11">
        <v>102</v>
      </c>
      <c r="F20" s="10" t="s">
        <v>2</v>
      </c>
      <c r="G20" s="23">
        <f>((C3*D20)*B20)/E20</f>
        <v>260</v>
      </c>
      <c r="H20" s="11">
        <f t="shared" si="0"/>
        <v>8.5</v>
      </c>
      <c r="I20" s="10" t="s">
        <v>3</v>
      </c>
      <c r="J20" s="52">
        <f t="shared" si="1"/>
        <v>26520</v>
      </c>
    </row>
    <row r="21" spans="2:10" ht="16.5" thickTop="1" thickBot="1" x14ac:dyDescent="0.3">
      <c r="B21" s="51">
        <v>16</v>
      </c>
      <c r="C21" s="10" t="s">
        <v>1</v>
      </c>
      <c r="D21" s="18">
        <v>1.2</v>
      </c>
      <c r="E21" s="11">
        <v>96</v>
      </c>
      <c r="F21" s="10" t="s">
        <v>2</v>
      </c>
      <c r="G21" s="23">
        <f>((C3*D21)*B21)/E21</f>
        <v>260</v>
      </c>
      <c r="H21" s="11">
        <f t="shared" si="0"/>
        <v>8</v>
      </c>
      <c r="I21" s="10" t="s">
        <v>3</v>
      </c>
      <c r="J21" s="52">
        <f t="shared" si="1"/>
        <v>24960</v>
      </c>
    </row>
    <row r="22" spans="2:10" ht="16.5" thickTop="1" thickBot="1" x14ac:dyDescent="0.3">
      <c r="B22" s="53">
        <v>15</v>
      </c>
      <c r="C22" s="12" t="s">
        <v>1</v>
      </c>
      <c r="D22" s="19">
        <v>1.1000000000000001</v>
      </c>
      <c r="E22" s="13">
        <v>90</v>
      </c>
      <c r="F22" s="12" t="s">
        <v>2</v>
      </c>
      <c r="G22" s="24">
        <f>((C3*D22)*B22)/E22</f>
        <v>238.33333333333337</v>
      </c>
      <c r="H22" s="13">
        <f t="shared" si="0"/>
        <v>7.5</v>
      </c>
      <c r="I22" s="12" t="s">
        <v>3</v>
      </c>
      <c r="J22" s="54">
        <f t="shared" si="1"/>
        <v>21450.000000000004</v>
      </c>
    </row>
    <row r="23" spans="2:10" ht="16.5" thickTop="1" thickBot="1" x14ac:dyDescent="0.3">
      <c r="B23" s="53">
        <v>14</v>
      </c>
      <c r="C23" s="12" t="s">
        <v>1</v>
      </c>
      <c r="D23" s="19">
        <v>1.1000000000000001</v>
      </c>
      <c r="E23" s="13">
        <v>84</v>
      </c>
      <c r="F23" s="12" t="s">
        <v>2</v>
      </c>
      <c r="G23" s="24">
        <f>((C3*D23)*B23)/E23</f>
        <v>238.33333333333337</v>
      </c>
      <c r="H23" s="13">
        <f t="shared" si="0"/>
        <v>7</v>
      </c>
      <c r="I23" s="12" t="s">
        <v>3</v>
      </c>
      <c r="J23" s="54">
        <f t="shared" si="1"/>
        <v>20020.000000000004</v>
      </c>
    </row>
    <row r="24" spans="2:10" ht="16.5" thickTop="1" thickBot="1" x14ac:dyDescent="0.3">
      <c r="B24" s="53">
        <v>13</v>
      </c>
      <c r="C24" s="12" t="s">
        <v>1</v>
      </c>
      <c r="D24" s="19">
        <v>1.1000000000000001</v>
      </c>
      <c r="E24" s="13">
        <v>78</v>
      </c>
      <c r="F24" s="12" t="s">
        <v>2</v>
      </c>
      <c r="G24" s="24">
        <f>((C3*D24)*B24)/E24</f>
        <v>238.33333333333337</v>
      </c>
      <c r="H24" s="13">
        <f t="shared" si="0"/>
        <v>6.5</v>
      </c>
      <c r="I24" s="12" t="s">
        <v>3</v>
      </c>
      <c r="J24" s="54">
        <f t="shared" si="1"/>
        <v>18590.000000000004</v>
      </c>
    </row>
    <row r="25" spans="2:10" ht="16.5" thickTop="1" thickBot="1" x14ac:dyDescent="0.3">
      <c r="B25" s="53">
        <v>12</v>
      </c>
      <c r="C25" s="12" t="s">
        <v>1</v>
      </c>
      <c r="D25" s="19">
        <v>1.1000000000000001</v>
      </c>
      <c r="E25" s="13">
        <v>72</v>
      </c>
      <c r="F25" s="12" t="s">
        <v>2</v>
      </c>
      <c r="G25" s="24">
        <f>((C3*D25)*B25)/E25</f>
        <v>238.33333333333337</v>
      </c>
      <c r="H25" s="13">
        <f t="shared" si="0"/>
        <v>6</v>
      </c>
      <c r="I25" s="12" t="s">
        <v>3</v>
      </c>
      <c r="J25" s="54">
        <f t="shared" si="1"/>
        <v>17160.000000000004</v>
      </c>
    </row>
    <row r="26" spans="2:10" ht="16.5" thickTop="1" thickBot="1" x14ac:dyDescent="0.3">
      <c r="B26" s="53">
        <v>11</v>
      </c>
      <c r="C26" s="12" t="s">
        <v>1</v>
      </c>
      <c r="D26" s="19">
        <v>1.1000000000000001</v>
      </c>
      <c r="E26" s="13">
        <v>66</v>
      </c>
      <c r="F26" s="12" t="s">
        <v>2</v>
      </c>
      <c r="G26" s="24">
        <f>((C3*D26)*B26)/E26</f>
        <v>238.33333333333337</v>
      </c>
      <c r="H26" s="13">
        <f t="shared" si="0"/>
        <v>5.5</v>
      </c>
      <c r="I26" s="12" t="s">
        <v>3</v>
      </c>
      <c r="J26" s="54">
        <f t="shared" si="1"/>
        <v>15730.000000000002</v>
      </c>
    </row>
    <row r="27" spans="2:10" ht="16.5" thickTop="1" thickBot="1" x14ac:dyDescent="0.3">
      <c r="B27" s="55">
        <v>10</v>
      </c>
      <c r="C27" s="14" t="s">
        <v>1</v>
      </c>
      <c r="D27" s="20">
        <v>1</v>
      </c>
      <c r="E27" s="15">
        <v>60</v>
      </c>
      <c r="F27" s="14" t="s">
        <v>2</v>
      </c>
      <c r="G27" s="25">
        <f>((C3*D27)*B27)/E27</f>
        <v>216.66666666666666</v>
      </c>
      <c r="H27" s="15">
        <f t="shared" si="0"/>
        <v>5</v>
      </c>
      <c r="I27" s="14" t="s">
        <v>3</v>
      </c>
      <c r="J27" s="56">
        <f t="shared" si="1"/>
        <v>13000</v>
      </c>
    </row>
    <row r="28" spans="2:10" ht="16.5" thickTop="1" thickBot="1" x14ac:dyDescent="0.3">
      <c r="B28" s="55">
        <v>9</v>
      </c>
      <c r="C28" s="14" t="s">
        <v>1</v>
      </c>
      <c r="D28" s="20">
        <v>1</v>
      </c>
      <c r="E28" s="15">
        <v>54</v>
      </c>
      <c r="F28" s="14" t="s">
        <v>2</v>
      </c>
      <c r="G28" s="25">
        <f>((C3*D28)*B28)/E28</f>
        <v>216.66666666666666</v>
      </c>
      <c r="H28" s="15">
        <f t="shared" si="0"/>
        <v>4.5</v>
      </c>
      <c r="I28" s="14" t="s">
        <v>3</v>
      </c>
      <c r="J28" s="56">
        <f t="shared" si="1"/>
        <v>11700</v>
      </c>
    </row>
    <row r="29" spans="2:10" ht="16.5" thickTop="1" thickBot="1" x14ac:dyDescent="0.3">
      <c r="B29" s="55">
        <v>8</v>
      </c>
      <c r="C29" s="14" t="s">
        <v>1</v>
      </c>
      <c r="D29" s="20">
        <v>1</v>
      </c>
      <c r="E29" s="15">
        <v>48</v>
      </c>
      <c r="F29" s="14" t="s">
        <v>2</v>
      </c>
      <c r="G29" s="25">
        <f>((C3*D29)*B29)/E29</f>
        <v>216.66666666666666</v>
      </c>
      <c r="H29" s="15">
        <f t="shared" si="0"/>
        <v>4</v>
      </c>
      <c r="I29" s="14" t="s">
        <v>3</v>
      </c>
      <c r="J29" s="56">
        <f t="shared" si="1"/>
        <v>10400</v>
      </c>
    </row>
    <row r="30" spans="2:10" ht="16.5" thickTop="1" thickBot="1" x14ac:dyDescent="0.3">
      <c r="B30" s="55">
        <v>7</v>
      </c>
      <c r="C30" s="14" t="s">
        <v>1</v>
      </c>
      <c r="D30" s="20">
        <v>1</v>
      </c>
      <c r="E30" s="15">
        <v>42</v>
      </c>
      <c r="F30" s="14" t="s">
        <v>2</v>
      </c>
      <c r="G30" s="25">
        <f>((C3*D30)*B30)/E30</f>
        <v>216.66666666666666</v>
      </c>
      <c r="H30" s="15">
        <f t="shared" si="0"/>
        <v>3.5</v>
      </c>
      <c r="I30" s="14" t="s">
        <v>3</v>
      </c>
      <c r="J30" s="56">
        <f t="shared" si="1"/>
        <v>9100</v>
      </c>
    </row>
    <row r="31" spans="2:10" ht="16.5" thickTop="1" thickBot="1" x14ac:dyDescent="0.3">
      <c r="B31" s="55">
        <v>6</v>
      </c>
      <c r="C31" s="14" t="s">
        <v>1</v>
      </c>
      <c r="D31" s="20">
        <v>1</v>
      </c>
      <c r="E31" s="15">
        <v>36</v>
      </c>
      <c r="F31" s="14" t="s">
        <v>2</v>
      </c>
      <c r="G31" s="25">
        <f>((C3*D31)*B31)/E31</f>
        <v>216.66666666666666</v>
      </c>
      <c r="H31" s="15">
        <f t="shared" si="0"/>
        <v>3</v>
      </c>
      <c r="I31" s="14" t="s">
        <v>3</v>
      </c>
      <c r="J31" s="56">
        <f t="shared" si="1"/>
        <v>7800</v>
      </c>
    </row>
    <row r="32" spans="2:10" ht="16.5" thickTop="1" thickBot="1" x14ac:dyDescent="0.3">
      <c r="B32" s="55">
        <v>5</v>
      </c>
      <c r="C32" s="14" t="s">
        <v>1</v>
      </c>
      <c r="D32" s="20">
        <v>1</v>
      </c>
      <c r="E32" s="15">
        <v>30</v>
      </c>
      <c r="F32" s="14" t="s">
        <v>2</v>
      </c>
      <c r="G32" s="25">
        <f>((C3*D32)*B32)/E32</f>
        <v>216.66666666666666</v>
      </c>
      <c r="H32" s="15">
        <f t="shared" si="0"/>
        <v>2.5</v>
      </c>
      <c r="I32" s="14" t="s">
        <v>3</v>
      </c>
      <c r="J32" s="56">
        <f t="shared" si="1"/>
        <v>6500</v>
      </c>
    </row>
    <row r="33" spans="2:10" ht="16.5" thickTop="1" thickBot="1" x14ac:dyDescent="0.3">
      <c r="B33" s="55">
        <v>4</v>
      </c>
      <c r="C33" s="14" t="s">
        <v>1</v>
      </c>
      <c r="D33" s="20">
        <v>1</v>
      </c>
      <c r="E33" s="15">
        <v>24</v>
      </c>
      <c r="F33" s="14" t="s">
        <v>2</v>
      </c>
      <c r="G33" s="25">
        <f>((C3*D33)*B33)/E33</f>
        <v>216.66666666666666</v>
      </c>
      <c r="H33" s="15">
        <f t="shared" si="0"/>
        <v>2</v>
      </c>
      <c r="I33" s="14" t="s">
        <v>3</v>
      </c>
      <c r="J33" s="56">
        <f t="shared" si="1"/>
        <v>5200</v>
      </c>
    </row>
    <row r="34" spans="2:10" ht="16.5" thickTop="1" thickBot="1" x14ac:dyDescent="0.3">
      <c r="B34" s="57">
        <v>3</v>
      </c>
      <c r="C34" s="58" t="s">
        <v>1</v>
      </c>
      <c r="D34" s="59">
        <v>1</v>
      </c>
      <c r="E34" s="60">
        <v>18</v>
      </c>
      <c r="F34" s="58" t="s">
        <v>2</v>
      </c>
      <c r="G34" s="61">
        <f>((C3*D34)*B34)/E34</f>
        <v>216.66666666666666</v>
      </c>
      <c r="H34" s="60">
        <f t="shared" si="0"/>
        <v>1.5</v>
      </c>
      <c r="I34" s="58" t="s">
        <v>3</v>
      </c>
      <c r="J34" s="62">
        <f t="shared" si="1"/>
        <v>3900</v>
      </c>
    </row>
  </sheetData>
  <sheetProtection algorithmName="SHA-512" hashValue="qZz7yT9F4xnHg/tyltXTSz883M/MTunpZ4UaltQ6RRTuECcuXVWpZpJuMHThhC0E6jQuU7exVkxDvS6EjIC/CQ==" saltValue="gmySMaumt0OdmpZsUyWelQ==" spinCount="100000" sheet="1" objects="1" scenarios="1"/>
  <protectedRanges>
    <protectedRange sqref="C3" name="Intervalo1"/>
  </protectedRanges>
  <mergeCells count="9">
    <mergeCell ref="E6:F6"/>
    <mergeCell ref="H6:I6"/>
    <mergeCell ref="B2:C2"/>
    <mergeCell ref="B6:C6"/>
    <mergeCell ref="J2:L2"/>
    <mergeCell ref="E2:F3"/>
    <mergeCell ref="G2:H3"/>
    <mergeCell ref="B4:C4"/>
    <mergeCell ref="E4:H4"/>
  </mergeCells>
  <conditionalFormatting sqref="J28">
    <cfRule type="expression" priority="3">
      <formula>"&lt;21886"</formula>
    </cfRule>
  </conditionalFormatting>
  <conditionalFormatting sqref="J7:J34">
    <cfRule type="cellIs" dxfId="1" priority="1" operator="lessThan">
      <formula>21886</formula>
    </cfRule>
    <cfRule type="expression" dxfId="0" priority="2">
      <formula>"&lt;21886"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Adriano;Valdir Teodoro Filho</dc:creator>
  <cp:lastModifiedBy>Pena</cp:lastModifiedBy>
  <dcterms:created xsi:type="dcterms:W3CDTF">2018-07-04T15:04:23Z</dcterms:created>
  <dcterms:modified xsi:type="dcterms:W3CDTF">2018-09-27T14:04:25Z</dcterms:modified>
</cp:coreProperties>
</file>